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4880" windowHeight="9855" tabRatio="836"/>
  </bookViews>
  <sheets>
    <sheet name="2022 ABO Budget Format " sheetId="3" r:id="rId1"/>
  </sheets>
  <definedNames>
    <definedName name="_xlnm.Print_Area" localSheetId="0">'2022 ABO Budget Format '!$A$1:$H$43</definedName>
  </definedNames>
  <calcPr calcId="145621"/>
</workbook>
</file>

<file path=xl/calcChain.xml><?xml version="1.0" encoding="utf-8"?>
<calcChain xmlns="http://schemas.openxmlformats.org/spreadsheetml/2006/main">
  <c r="E28" i="3" l="1"/>
  <c r="F28" i="3" s="1"/>
  <c r="G28" i="3" s="1"/>
  <c r="C12" i="3" l="1"/>
  <c r="C20" i="3" s="1"/>
  <c r="D12" i="3"/>
  <c r="D20" i="3" s="1"/>
  <c r="E12" i="3"/>
  <c r="E20" i="3" s="1"/>
  <c r="F12" i="3"/>
  <c r="F20" i="3" s="1"/>
  <c r="G12" i="3"/>
  <c r="G20" i="3" s="1"/>
  <c r="B12" i="3"/>
  <c r="B20" i="3" s="1"/>
  <c r="C37" i="3"/>
  <c r="D37" i="3"/>
  <c r="E37" i="3"/>
  <c r="F37" i="3"/>
  <c r="G37" i="3"/>
  <c r="B37" i="3"/>
  <c r="C40" i="3" l="1"/>
  <c r="E40" i="3"/>
  <c r="B40" i="3"/>
  <c r="D40" i="3"/>
  <c r="F40" i="3"/>
  <c r="G40" i="3"/>
</calcChain>
</file>

<file path=xl/sharedStrings.xml><?xml version="1.0" encoding="utf-8"?>
<sst xmlns="http://schemas.openxmlformats.org/spreadsheetml/2006/main" count="41" uniqueCount="41">
  <si>
    <t>Industrial Development Agency</t>
  </si>
  <si>
    <t xml:space="preserve"> </t>
  </si>
  <si>
    <t xml:space="preserve">Village of Green Island  </t>
  </si>
  <si>
    <t>Operating Revenues</t>
  </si>
  <si>
    <t>REVENUE &amp; FINANCIAL SOURCES</t>
  </si>
  <si>
    <t>Rental &amp; financing income</t>
  </si>
  <si>
    <t>Other operating revenues</t>
  </si>
  <si>
    <t>Nonoperating Revenues</t>
  </si>
  <si>
    <t>Investment earnings</t>
  </si>
  <si>
    <t>State subsidies/grants</t>
  </si>
  <si>
    <t>Federal subsidies/grants</t>
  </si>
  <si>
    <t>Public authority subsidies</t>
  </si>
  <si>
    <t>Other nonoperating revenues</t>
  </si>
  <si>
    <t>Proceeds from the issuance of debt</t>
  </si>
  <si>
    <t>Total Revenue &amp; Financing Sources</t>
  </si>
  <si>
    <t>EXPENDITURES</t>
  </si>
  <si>
    <t>Operating Expenditures</t>
  </si>
  <si>
    <t>Salaries and wages</t>
  </si>
  <si>
    <t>Other employee benefits</t>
  </si>
  <si>
    <t>Professional services contracts</t>
  </si>
  <si>
    <t>Supplies and materials</t>
  </si>
  <si>
    <t>Other operating expenditures</t>
  </si>
  <si>
    <t>Nonoperating Expenditures</t>
  </si>
  <si>
    <t>Payment of principal on bonds and 
financing arrangements</t>
  </si>
  <si>
    <t>Interest and other financing charges</t>
  </si>
  <si>
    <t>Subsidies to other public authorities</t>
  </si>
  <si>
    <t>Capital asset outlay</t>
  </si>
  <si>
    <t>Grants and donations</t>
  </si>
  <si>
    <t>Other nonoperating expenditures</t>
  </si>
  <si>
    <t>Total Expenditures</t>
  </si>
  <si>
    <t>Capital  Contributions</t>
  </si>
  <si>
    <t>Charges for services (Administrative Fees)</t>
  </si>
  <si>
    <t>Proposed
2023</t>
  </si>
  <si>
    <t>Municipal subsidies/grants</t>
  </si>
  <si>
    <t>Proposed
2024</t>
  </si>
  <si>
    <r>
      <t xml:space="preserve">Excess </t>
    </r>
    <r>
      <rPr>
        <b/>
        <sz val="12"/>
        <color rgb="FFFF0000"/>
        <rFont val="Arial"/>
        <family val="2"/>
      </rPr>
      <t xml:space="preserve">(deficiency) </t>
    </r>
    <r>
      <rPr>
        <b/>
        <sz val="12"/>
        <color indexed="8"/>
        <rFont val="Arial"/>
        <family val="2"/>
      </rPr>
      <t>of Revenues and Capital Contributions over Expenditures</t>
    </r>
  </si>
  <si>
    <t>Current Year
(9 mos history
3 mos forecast)
2021</t>
  </si>
  <si>
    <t>Proposed
2025</t>
  </si>
  <si>
    <t>Last Year
(Actual)
2020</t>
  </si>
  <si>
    <r>
      <rPr>
        <b/>
        <sz val="18"/>
        <color indexed="8"/>
        <rFont val="Arial"/>
        <family val="2"/>
      </rPr>
      <t>2022</t>
    </r>
    <r>
      <rPr>
        <b/>
        <sz val="14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Budget &amp; Financial Plan</t>
    </r>
    <r>
      <rPr>
        <b/>
        <sz val="14"/>
        <color indexed="8"/>
        <rFont val="Arial"/>
        <family val="2"/>
      </rPr>
      <t xml:space="preserve"> 
</t>
    </r>
    <r>
      <rPr>
        <b/>
        <sz val="22"/>
        <color indexed="8"/>
        <rFont val="Arial"/>
        <family val="2"/>
      </rPr>
      <t/>
    </r>
  </si>
  <si>
    <t>Approved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</si>
</sst>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5" x14ac:knownFonts="1">
    <font>
      <sz val="12"/>
      <name val="Times New Roman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38" fontId="1" fillId="0" borderId="0" xfId="0" applyNumberFormat="1" applyFont="1"/>
    <xf numFmtId="38" fontId="0" fillId="0" borderId="0" xfId="0" applyNumberFormat="1"/>
    <xf numFmtId="38" fontId="1" fillId="0" borderId="0" xfId="0" applyNumberFormat="1" applyFont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2" fillId="0" borderId="0" xfId="0" applyNumberFormat="1" applyFont="1"/>
    <xf numFmtId="38" fontId="2" fillId="0" borderId="0" xfId="0" applyNumberFormat="1" applyFont="1"/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horizontal="centerContinuous" wrapText="1"/>
    </xf>
    <xf numFmtId="49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 wrapText="1"/>
    </xf>
    <xf numFmtId="49" fontId="5" fillId="0" borderId="0" xfId="0" applyNumberFormat="1" applyFont="1"/>
    <xf numFmtId="38" fontId="5" fillId="0" borderId="0" xfId="0" applyNumberFormat="1" applyFont="1"/>
    <xf numFmtId="0" fontId="6" fillId="0" borderId="0" xfId="0" applyFont="1"/>
    <xf numFmtId="49" fontId="2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38" fontId="5" fillId="0" borderId="0" xfId="0" applyNumberFormat="1" applyFont="1" applyBorder="1"/>
    <xf numFmtId="38" fontId="5" fillId="0" borderId="0" xfId="0" applyNumberFormat="1" applyFont="1" applyAlignment="1">
      <alignment horizontal="right"/>
    </xf>
    <xf numFmtId="6" fontId="5" fillId="0" borderId="0" xfId="0" applyNumberFormat="1" applyFont="1" applyBorder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/>
    <xf numFmtId="0" fontId="5" fillId="0" borderId="0" xfId="0" applyNumberFormat="1" applyFont="1" applyAlignment="1">
      <alignment horizontal="left" wrapText="1" indent="2"/>
    </xf>
    <xf numFmtId="0" fontId="2" fillId="0" borderId="0" xfId="0" applyNumberFormat="1" applyFont="1" applyAlignment="1">
      <alignment wrapText="1"/>
    </xf>
    <xf numFmtId="49" fontId="7" fillId="0" borderId="0" xfId="0" applyNumberFormat="1" applyFont="1"/>
    <xf numFmtId="38" fontId="5" fillId="0" borderId="3" xfId="0" applyNumberFormat="1" applyFont="1" applyBorder="1" applyAlignment="1">
      <alignment horizontal="right"/>
    </xf>
    <xf numFmtId="38" fontId="8" fillId="0" borderId="0" xfId="0" applyNumberFormat="1" applyFont="1"/>
    <xf numFmtId="38" fontId="9" fillId="0" borderId="0" xfId="0" applyNumberFormat="1" applyFont="1"/>
    <xf numFmtId="0" fontId="9" fillId="0" borderId="0" xfId="0" applyFont="1"/>
    <xf numFmtId="38" fontId="8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6" fontId="5" fillId="0" borderId="2" xfId="0" applyNumberFormat="1" applyFont="1" applyBorder="1" applyAlignment="1">
      <alignment horizontal="right"/>
    </xf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38" fontId="8" fillId="0" borderId="0" xfId="0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 wrapText="1"/>
    </xf>
    <xf numFmtId="38" fontId="5" fillId="0" borderId="3" xfId="0" applyNumberFormat="1" applyFont="1" applyBorder="1"/>
    <xf numFmtId="38" fontId="5" fillId="0" borderId="0" xfId="0" applyNumberFormat="1" applyFont="1" applyFill="1" applyBorder="1"/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904875</xdr:colOff>
      <xdr:row>2</xdr:row>
      <xdr:rowOff>381000</xdr:rowOff>
    </xdr:from>
    <xdr:to>
      <xdr:col>7</xdr:col>
      <xdr:colOff>76200</xdr:colOff>
      <xdr:row>3</xdr:row>
      <xdr:rowOff>247650</xdr:rowOff>
    </xdr:to>
    <xdr:sp macro="" textlink="">
      <xdr:nvSpPr>
        <xdr:cNvPr id="3230" name="WordArt 1"/>
        <xdr:cNvSpPr>
          <a:spLocks noChangeArrowheads="1" noChangeShapeType="1" noTextEdit="1"/>
        </xdr:cNvSpPr>
      </xdr:nvSpPr>
      <xdr:spPr bwMode="auto">
        <a:xfrm>
          <a:off x="8867775" y="1009650"/>
          <a:ext cx="6029325" cy="117157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5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>
            <a:buNone/>
          </a:pPr>
          <a:endParaRPr lang="en-US" sz="2800" u="sng" strike="sngStrike" kern="10" cap="small" spc="0">
            <a:ln w="9525">
              <a:round/>
              <a:headEnd/>
              <a:tailEnd/>
            </a:ln>
            <a:gradFill rotWithShape="1">
              <a:gsLst>
                <a:gs pos="0">
                  <a:srgbClr val="FFE701"/>
                </a:gs>
                <a:gs pos="100000">
                  <a:srgbClr val="FE3E02"/>
                </a:gs>
              </a:gsLst>
              <a:lin ang="5400000" scaled="1"/>
            </a:gradFill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="70" zoomScaleNormal="70" zoomScaleSheetLayoutView="55" workbookViewId="0">
      <pane ySplit="4" topLeftCell="A5" activePane="bottomLeft" state="frozen"/>
      <selection pane="bottomLeft" activeCell="E4" sqref="E4"/>
    </sheetView>
  </sheetViews>
  <sheetFormatPr defaultRowHeight="15.75" x14ac:dyDescent="0.25"/>
  <cols>
    <col min="1" max="1" width="50" style="3" customWidth="1"/>
    <col min="2" max="2" width="24.125" style="4" customWidth="1"/>
    <col min="3" max="3" width="13.625" style="4" customWidth="1"/>
    <col min="4" max="4" width="13.625" style="5" customWidth="1"/>
    <col min="5" max="5" width="20.75" customWidth="1"/>
    <col min="6" max="7" width="13.625" customWidth="1"/>
  </cols>
  <sheetData>
    <row r="1" spans="1:7" ht="26.25" x14ac:dyDescent="0.4">
      <c r="A1" s="46" t="s">
        <v>2</v>
      </c>
      <c r="B1" s="6"/>
      <c r="C1" s="6"/>
      <c r="D1" s="7"/>
      <c r="E1" s="10"/>
      <c r="F1" s="10"/>
      <c r="G1" s="10"/>
    </row>
    <row r="2" spans="1:7" ht="23.25" customHeight="1" x14ac:dyDescent="0.4">
      <c r="A2" s="47" t="s">
        <v>0</v>
      </c>
      <c r="B2" s="6"/>
      <c r="C2" s="6"/>
      <c r="D2" s="7"/>
      <c r="E2" s="10"/>
      <c r="F2" s="10"/>
      <c r="G2" s="10"/>
    </row>
    <row r="3" spans="1:7" ht="102.75" customHeight="1" x14ac:dyDescent="0.25">
      <c r="A3" s="11" t="s">
        <v>39</v>
      </c>
      <c r="B3" s="6"/>
      <c r="C3" s="6"/>
      <c r="D3" s="7"/>
      <c r="E3" s="10"/>
      <c r="F3" s="10"/>
      <c r="G3" s="10"/>
    </row>
    <row r="4" spans="1:7" s="2" customFormat="1" ht="99.75" customHeight="1" x14ac:dyDescent="0.25">
      <c r="A4" s="12"/>
      <c r="B4" s="13" t="s">
        <v>38</v>
      </c>
      <c r="C4" s="13" t="s">
        <v>36</v>
      </c>
      <c r="D4" s="13" t="s">
        <v>40</v>
      </c>
      <c r="E4" s="50" t="s">
        <v>32</v>
      </c>
      <c r="F4" s="50" t="s">
        <v>34</v>
      </c>
      <c r="G4" s="50" t="s">
        <v>37</v>
      </c>
    </row>
    <row r="5" spans="1:7" x14ac:dyDescent="0.25">
      <c r="A5" s="14"/>
      <c r="B5" s="15"/>
      <c r="C5" s="15"/>
      <c r="D5" s="15"/>
      <c r="E5" s="16"/>
      <c r="F5" s="16"/>
      <c r="G5" s="16"/>
    </row>
    <row r="6" spans="1:7" x14ac:dyDescent="0.25">
      <c r="A6" s="29" t="s">
        <v>4</v>
      </c>
      <c r="B6" s="15"/>
      <c r="C6" s="15"/>
      <c r="D6" s="15"/>
      <c r="E6" s="16"/>
      <c r="F6" s="16"/>
      <c r="G6" s="16"/>
    </row>
    <row r="7" spans="1:7" x14ac:dyDescent="0.25">
      <c r="A7" s="17" t="s">
        <v>3</v>
      </c>
      <c r="B7" s="18" t="s">
        <v>1</v>
      </c>
      <c r="C7" s="18"/>
      <c r="D7" s="19"/>
      <c r="E7" s="38"/>
      <c r="F7" s="38"/>
      <c r="G7" s="38"/>
    </row>
    <row r="8" spans="1:7" ht="68.25" customHeight="1" x14ac:dyDescent="0.25">
      <c r="A8" s="20" t="s">
        <v>31</v>
      </c>
      <c r="B8" s="41">
        <v>277500</v>
      </c>
      <c r="C8" s="41">
        <v>0</v>
      </c>
      <c r="D8" s="41">
        <v>0</v>
      </c>
      <c r="E8" s="42">
        <v>0</v>
      </c>
      <c r="F8" s="42">
        <v>0</v>
      </c>
      <c r="G8" s="42">
        <v>0</v>
      </c>
    </row>
    <row r="9" spans="1:7" x14ac:dyDescent="0.25">
      <c r="A9" s="20" t="s">
        <v>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22.5" customHeight="1" x14ac:dyDescent="0.25">
      <c r="A10" s="20" t="s">
        <v>6</v>
      </c>
      <c r="B10" s="15">
        <v>0</v>
      </c>
      <c r="C10" s="22">
        <v>0</v>
      </c>
      <c r="D10" s="22">
        <v>0</v>
      </c>
      <c r="E10" s="15">
        <v>0</v>
      </c>
      <c r="F10" s="15">
        <v>0</v>
      </c>
      <c r="G10" s="15">
        <v>0</v>
      </c>
    </row>
    <row r="11" spans="1:7" x14ac:dyDescent="0.25">
      <c r="A11" s="14"/>
      <c r="B11" s="15"/>
      <c r="C11" s="22"/>
      <c r="D11" s="22"/>
      <c r="E11" s="39"/>
      <c r="F11" s="39"/>
      <c r="G11" s="39"/>
    </row>
    <row r="12" spans="1:7" x14ac:dyDescent="0.25">
      <c r="A12" s="17" t="s">
        <v>7</v>
      </c>
      <c r="B12" s="48">
        <f t="shared" ref="B12:G12" si="0">SUM(B8:B11)</f>
        <v>277500</v>
      </c>
      <c r="C12" s="48">
        <f t="shared" si="0"/>
        <v>0</v>
      </c>
      <c r="D12" s="48">
        <f t="shared" si="0"/>
        <v>0</v>
      </c>
      <c r="E12" s="48">
        <f t="shared" si="0"/>
        <v>0</v>
      </c>
      <c r="F12" s="48">
        <f t="shared" si="0"/>
        <v>0</v>
      </c>
      <c r="G12" s="48">
        <f t="shared" si="0"/>
        <v>0</v>
      </c>
    </row>
    <row r="13" spans="1:7" ht="34.5" customHeight="1" x14ac:dyDescent="0.25">
      <c r="A13" s="20" t="s">
        <v>8</v>
      </c>
      <c r="B13" s="15">
        <v>1854</v>
      </c>
      <c r="C13" s="15">
        <v>1654</v>
      </c>
      <c r="D13" s="22">
        <v>2500</v>
      </c>
      <c r="E13" s="22">
        <v>2500</v>
      </c>
      <c r="F13" s="22">
        <v>2500</v>
      </c>
      <c r="G13" s="22">
        <v>2400</v>
      </c>
    </row>
    <row r="14" spans="1:7" x14ac:dyDescent="0.25">
      <c r="A14" s="20" t="s">
        <v>9</v>
      </c>
      <c r="B14" s="5">
        <v>0</v>
      </c>
      <c r="C14" s="5">
        <v>0</v>
      </c>
      <c r="D14" s="5">
        <v>0</v>
      </c>
      <c r="E14" s="49">
        <v>0</v>
      </c>
      <c r="F14" s="49">
        <v>0</v>
      </c>
      <c r="G14" s="49">
        <v>0</v>
      </c>
    </row>
    <row r="15" spans="1:7" x14ac:dyDescent="0.25">
      <c r="A15" s="20" t="s">
        <v>10</v>
      </c>
      <c r="B15" s="15">
        <v>0</v>
      </c>
      <c r="C15" s="15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33</v>
      </c>
      <c r="B16" s="15">
        <v>0</v>
      </c>
      <c r="C16" s="15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11</v>
      </c>
      <c r="B17" s="15">
        <v>0</v>
      </c>
      <c r="C17" s="15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15.75" customHeight="1" x14ac:dyDescent="0.25">
      <c r="A18" s="20" t="s">
        <v>12</v>
      </c>
      <c r="B18" s="15">
        <v>0</v>
      </c>
      <c r="C18" s="15">
        <v>0</v>
      </c>
      <c r="D18" s="15">
        <v>0</v>
      </c>
      <c r="E18" s="22">
        <v>0</v>
      </c>
      <c r="F18" s="22">
        <v>0</v>
      </c>
      <c r="G18" s="22">
        <v>0</v>
      </c>
    </row>
    <row r="19" spans="1:7" ht="15.75" customHeight="1" x14ac:dyDescent="0.25">
      <c r="A19" s="17" t="s">
        <v>13</v>
      </c>
      <c r="B19" s="22">
        <v>0</v>
      </c>
      <c r="C19" s="15">
        <v>0</v>
      </c>
      <c r="D19" s="15">
        <v>0</v>
      </c>
      <c r="E19" s="22">
        <v>0</v>
      </c>
      <c r="F19" s="22">
        <v>0</v>
      </c>
      <c r="G19" s="22">
        <v>0</v>
      </c>
    </row>
    <row r="20" spans="1:7" ht="15.75" customHeight="1" x14ac:dyDescent="0.25">
      <c r="A20" s="17" t="s">
        <v>14</v>
      </c>
      <c r="B20" s="30">
        <f t="shared" ref="B20:G20" si="1">SUM(B12:B19)</f>
        <v>279354</v>
      </c>
      <c r="C20" s="30">
        <f t="shared" si="1"/>
        <v>1654</v>
      </c>
      <c r="D20" s="30">
        <f t="shared" si="1"/>
        <v>2500</v>
      </c>
      <c r="E20" s="30">
        <f t="shared" si="1"/>
        <v>2500</v>
      </c>
      <c r="F20" s="30">
        <f t="shared" si="1"/>
        <v>2500</v>
      </c>
      <c r="G20" s="30">
        <f t="shared" si="1"/>
        <v>2400</v>
      </c>
    </row>
    <row r="21" spans="1:7" ht="15.75" customHeight="1" x14ac:dyDescent="0.25">
      <c r="A21" s="14"/>
      <c r="B21" s="21"/>
      <c r="C21" s="21"/>
      <c r="D21" s="21"/>
      <c r="E21" s="39"/>
      <c r="F21" s="39"/>
      <c r="G21" s="39"/>
    </row>
    <row r="22" spans="1:7" s="1" customFormat="1" ht="15.75" customHeight="1" x14ac:dyDescent="0.25">
      <c r="A22" s="29" t="s">
        <v>15</v>
      </c>
      <c r="B22" s="23"/>
      <c r="C22" s="23"/>
      <c r="D22" s="23"/>
      <c r="E22" s="9"/>
      <c r="F22" s="9"/>
      <c r="G22" s="9"/>
    </row>
    <row r="23" spans="1:7" ht="15.75" customHeight="1" x14ac:dyDescent="0.25">
      <c r="A23" s="24" t="s">
        <v>16</v>
      </c>
      <c r="B23" s="15"/>
      <c r="C23" s="9"/>
      <c r="D23" s="39"/>
      <c r="E23" s="39"/>
      <c r="F23" s="39"/>
      <c r="G23" s="39"/>
    </row>
    <row r="24" spans="1:7" ht="129.75" customHeight="1" x14ac:dyDescent="0.25">
      <c r="A24" s="25" t="s">
        <v>17</v>
      </c>
      <c r="B24" s="15">
        <v>68152</v>
      </c>
      <c r="C24" s="22">
        <v>60496</v>
      </c>
      <c r="D24" s="22">
        <v>61672</v>
      </c>
      <c r="E24" s="40">
        <v>45551</v>
      </c>
      <c r="F24" s="40">
        <v>45551</v>
      </c>
      <c r="G24" s="40">
        <v>45551</v>
      </c>
    </row>
    <row r="25" spans="1:7" ht="25.5" customHeight="1" x14ac:dyDescent="0.25">
      <c r="A25" s="25" t="s">
        <v>18</v>
      </c>
      <c r="B25" s="15">
        <v>7656</v>
      </c>
      <c r="C25" s="22">
        <v>7656</v>
      </c>
      <c r="D25" s="22">
        <v>6489</v>
      </c>
      <c r="E25" s="40">
        <v>5485</v>
      </c>
      <c r="F25" s="40">
        <v>5485</v>
      </c>
      <c r="G25" s="40">
        <v>5485</v>
      </c>
    </row>
    <row r="26" spans="1:7" ht="20.25" customHeight="1" x14ac:dyDescent="0.25">
      <c r="A26" s="25" t="s">
        <v>19</v>
      </c>
      <c r="B26" s="15">
        <v>19469</v>
      </c>
      <c r="C26" s="22">
        <v>9050</v>
      </c>
      <c r="D26" s="22">
        <v>7500</v>
      </c>
      <c r="E26" s="40">
        <v>8000</v>
      </c>
      <c r="F26" s="40">
        <v>9000</v>
      </c>
      <c r="G26" s="40">
        <v>9000</v>
      </c>
    </row>
    <row r="27" spans="1:7" ht="15.75" customHeight="1" x14ac:dyDescent="0.25">
      <c r="A27" s="25" t="s">
        <v>20</v>
      </c>
      <c r="B27" s="15">
        <v>0</v>
      </c>
      <c r="C27" s="22">
        <v>0</v>
      </c>
      <c r="D27" s="22">
        <v>0</v>
      </c>
      <c r="E27" s="40">
        <v>0</v>
      </c>
      <c r="F27" s="40">
        <v>0</v>
      </c>
      <c r="G27" s="40">
        <v>0</v>
      </c>
    </row>
    <row r="28" spans="1:7" ht="20.25" customHeight="1" x14ac:dyDescent="0.25">
      <c r="A28" s="25" t="s">
        <v>21</v>
      </c>
      <c r="B28" s="15">
        <v>13854</v>
      </c>
      <c r="C28" s="22">
        <v>12832</v>
      </c>
      <c r="D28" s="22">
        <v>25606</v>
      </c>
      <c r="E28" s="40">
        <f>SUM(D28*1.05)</f>
        <v>26886.300000000003</v>
      </c>
      <c r="F28" s="40">
        <f t="shared" ref="F28:G28" si="2">SUM(E28*1.05)</f>
        <v>28230.615000000005</v>
      </c>
      <c r="G28" s="40">
        <f t="shared" si="2"/>
        <v>29642.145750000007</v>
      </c>
    </row>
    <row r="29" spans="1:7" ht="15.75" customHeight="1" x14ac:dyDescent="0.25">
      <c r="A29" s="26"/>
      <c r="B29" s="15"/>
      <c r="C29" s="22"/>
      <c r="D29" s="22"/>
      <c r="E29" s="40"/>
      <c r="F29" s="40"/>
      <c r="G29" s="40"/>
    </row>
    <row r="30" spans="1:7" ht="15.75" customHeight="1" x14ac:dyDescent="0.25">
      <c r="A30" s="8" t="s">
        <v>22</v>
      </c>
      <c r="B30" s="15"/>
      <c r="C30" s="22"/>
      <c r="D30" s="22"/>
      <c r="E30" s="40"/>
      <c r="F30" s="40"/>
      <c r="G30" s="40"/>
    </row>
    <row r="31" spans="1:7" ht="34.5" customHeight="1" x14ac:dyDescent="0.25">
      <c r="A31" s="27" t="s">
        <v>23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ht="15.75" customHeight="1" x14ac:dyDescent="0.25">
      <c r="A32" s="25" t="s">
        <v>24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5.75" customHeight="1" x14ac:dyDescent="0.25">
      <c r="A33" s="25" t="s">
        <v>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ht="15.75" customHeight="1" x14ac:dyDescent="0.25">
      <c r="A34" s="25" t="s">
        <v>26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5.75" customHeight="1" x14ac:dyDescent="0.25">
      <c r="A35" s="25" t="s">
        <v>27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5.75" customHeight="1" x14ac:dyDescent="0.25">
      <c r="A36" s="25" t="s">
        <v>28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5.75" customHeight="1" x14ac:dyDescent="0.25">
      <c r="A37" s="8" t="s">
        <v>29</v>
      </c>
      <c r="B37" s="30">
        <f t="shared" ref="B37:G37" si="3">SUM(B24:B36)</f>
        <v>109131</v>
      </c>
      <c r="C37" s="30">
        <f t="shared" si="3"/>
        <v>90034</v>
      </c>
      <c r="D37" s="30">
        <f t="shared" si="3"/>
        <v>101267</v>
      </c>
      <c r="E37" s="30">
        <f t="shared" si="3"/>
        <v>85922.3</v>
      </c>
      <c r="F37" s="30">
        <f t="shared" si="3"/>
        <v>88266.615000000005</v>
      </c>
      <c r="G37" s="30">
        <f t="shared" si="3"/>
        <v>89678.145750000011</v>
      </c>
    </row>
    <row r="38" spans="1:7" ht="15.75" customHeight="1" x14ac:dyDescent="0.25">
      <c r="A38" s="8"/>
      <c r="B38" s="22"/>
      <c r="C38" s="34"/>
      <c r="D38" s="40"/>
      <c r="E38" s="40"/>
      <c r="F38" s="40"/>
      <c r="G38" s="40"/>
    </row>
    <row r="39" spans="1:7" ht="15.75" customHeight="1" x14ac:dyDescent="0.25">
      <c r="A39" s="8" t="s">
        <v>30</v>
      </c>
      <c r="B39" s="22">
        <v>0</v>
      </c>
      <c r="C39" s="22">
        <v>0</v>
      </c>
      <c r="D39" s="40">
        <v>0</v>
      </c>
      <c r="E39" s="40">
        <v>0</v>
      </c>
      <c r="F39" s="40">
        <v>0</v>
      </c>
      <c r="G39" s="40">
        <v>0</v>
      </c>
    </row>
    <row r="40" spans="1:7" ht="54.75" customHeight="1" thickBot="1" x14ac:dyDescent="0.3">
      <c r="A40" s="28" t="s">
        <v>35</v>
      </c>
      <c r="B40" s="37">
        <f t="shared" ref="B40:G40" si="4">SUM(B20-B37)</f>
        <v>170223</v>
      </c>
      <c r="C40" s="37">
        <f t="shared" si="4"/>
        <v>-88380</v>
      </c>
      <c r="D40" s="37">
        <f t="shared" si="4"/>
        <v>-98767</v>
      </c>
      <c r="E40" s="37">
        <f t="shared" si="4"/>
        <v>-83422.3</v>
      </c>
      <c r="F40" s="37">
        <f t="shared" si="4"/>
        <v>-85766.615000000005</v>
      </c>
      <c r="G40" s="37">
        <f t="shared" si="4"/>
        <v>-87278.145750000011</v>
      </c>
    </row>
    <row r="41" spans="1:7" ht="15.75" customHeight="1" thickTop="1" x14ac:dyDescent="0.25">
      <c r="A41" s="26"/>
      <c r="B41" s="22"/>
      <c r="C41" s="34"/>
      <c r="D41" s="35"/>
      <c r="E41" s="36"/>
      <c r="F41" s="36"/>
      <c r="G41" s="36"/>
    </row>
    <row r="42" spans="1:7" ht="36.75" customHeight="1" x14ac:dyDescent="0.25">
      <c r="B42" s="43"/>
      <c r="C42" s="43"/>
      <c r="D42" s="44"/>
      <c r="E42" s="45"/>
      <c r="F42" s="45"/>
      <c r="G42" s="45"/>
    </row>
    <row r="43" spans="1:7" ht="15.75" customHeight="1" x14ac:dyDescent="0.25">
      <c r="A43" s="26"/>
      <c r="B43" s="34"/>
      <c r="C43" s="34"/>
      <c r="D43" s="35"/>
      <c r="E43" s="36"/>
      <c r="F43" s="36"/>
      <c r="G43" s="36"/>
    </row>
    <row r="44" spans="1:7" ht="15.75" customHeight="1" x14ac:dyDescent="0.25">
      <c r="A44" s="8"/>
      <c r="B44" s="31"/>
      <c r="C44" s="31"/>
      <c r="D44" s="32"/>
      <c r="E44" s="33"/>
      <c r="F44" s="33"/>
      <c r="G44" s="33"/>
    </row>
    <row r="45" spans="1:7" ht="15.75" customHeight="1" x14ac:dyDescent="0.25">
      <c r="A45" s="8"/>
    </row>
    <row r="46" spans="1:7" ht="15.75" customHeight="1" x14ac:dyDescent="0.25">
      <c r="A46" s="8"/>
    </row>
    <row r="47" spans="1:7" ht="15.75" customHeight="1" x14ac:dyDescent="0.25">
      <c r="A47" s="8"/>
    </row>
    <row r="48" spans="1:7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</sheetData>
  <phoneticPr fontId="0" type="noConversion"/>
  <printOptions headings="1" gridLines="1"/>
  <pageMargins left="0.5" right="0" top="0.5" bottom="0.75" header="0.5" footer="0.5"/>
  <pageSetup scale="45" orientation="landscape" cellComments="asDisplayed" horizontalDpi="4294967292" r:id="rId1"/>
  <headerFooter alignWithMargins="0">
    <oddFooter>&amp;L&amp;D&amp;CPage &amp;P of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ABO Budget Format </vt:lpstr>
      <vt:lpstr>'2022 ABO Budget Format '!Print_Area</vt:lpstr>
    </vt:vector>
  </TitlesOfParts>
  <Company>VOGI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michele.bourgeois</cp:lastModifiedBy>
  <cp:lastPrinted>2021-10-05T20:10:45Z</cp:lastPrinted>
  <dcterms:created xsi:type="dcterms:W3CDTF">2006-10-27T17:30:40Z</dcterms:created>
  <dcterms:modified xsi:type="dcterms:W3CDTF">2022-01-11T20:09:43Z</dcterms:modified>
</cp:coreProperties>
</file>