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880" windowHeight="9855" tabRatio="836"/>
  </bookViews>
  <sheets>
    <sheet name="2021 ABO Budget Format " sheetId="3" r:id="rId1"/>
  </sheets>
  <definedNames>
    <definedName name="_xlnm.Print_Area" localSheetId="0">'2021 ABO Budget Format '!$A$1:$I$43</definedName>
  </definedNames>
  <calcPr calcId="145621"/>
</workbook>
</file>

<file path=xl/calcChain.xml><?xml version="1.0" encoding="utf-8"?>
<calcChain xmlns="http://schemas.openxmlformats.org/spreadsheetml/2006/main">
  <c r="E28" i="3" l="1"/>
  <c r="F28" i="3" s="1"/>
  <c r="G28" i="3" s="1"/>
  <c r="C12" i="3" l="1"/>
  <c r="C20" i="3" s="1"/>
  <c r="D12" i="3"/>
  <c r="D20" i="3" s="1"/>
  <c r="E12" i="3"/>
  <c r="E20" i="3" s="1"/>
  <c r="F12" i="3"/>
  <c r="F20" i="3" s="1"/>
  <c r="G12" i="3"/>
  <c r="G20" i="3"/>
  <c r="B12" i="3"/>
  <c r="B20" i="3" s="1"/>
  <c r="C37" i="3"/>
  <c r="D37" i="3"/>
  <c r="E37" i="3"/>
  <c r="F37" i="3"/>
  <c r="G37" i="3"/>
  <c r="B37" i="3"/>
  <c r="C40" i="3" l="1"/>
  <c r="E40" i="3"/>
  <c r="B40" i="3"/>
  <c r="D40" i="3"/>
  <c r="F40" i="3"/>
  <c r="G40" i="3"/>
</calcChain>
</file>

<file path=xl/sharedStrings.xml><?xml version="1.0" encoding="utf-8"?>
<sst xmlns="http://schemas.openxmlformats.org/spreadsheetml/2006/main" count="51" uniqueCount="47">
  <si>
    <t>Industrial Development Agency</t>
  </si>
  <si>
    <t xml:space="preserve"> </t>
  </si>
  <si>
    <t xml:space="preserve">Village of Green Island  </t>
  </si>
  <si>
    <t>Operating Revenues</t>
  </si>
  <si>
    <t>REVENUE &amp; FINANCIAL SOURCES</t>
  </si>
  <si>
    <t>Rental &amp; financing income</t>
  </si>
  <si>
    <t>Other operating revenues</t>
  </si>
  <si>
    <t>Nonoperating Revenues</t>
  </si>
  <si>
    <t>Investment earnings</t>
  </si>
  <si>
    <t>State subsidies/grants</t>
  </si>
  <si>
    <t>Federal subsidies/grants</t>
  </si>
  <si>
    <t>Public authority subsidies</t>
  </si>
  <si>
    <t>Other nonoperating revenues</t>
  </si>
  <si>
    <t>Proceeds from the issuance of debt</t>
  </si>
  <si>
    <t>Total Revenue &amp; Financing Sources</t>
  </si>
  <si>
    <t>EXPENDITURES</t>
  </si>
  <si>
    <t>Operating Expenditures</t>
  </si>
  <si>
    <t>Salaries and wages</t>
  </si>
  <si>
    <t>Other employee benefits</t>
  </si>
  <si>
    <t>Professional services contracts</t>
  </si>
  <si>
    <t>Supplies and materials</t>
  </si>
  <si>
    <t>Other operating expenditures</t>
  </si>
  <si>
    <t>Nonoperating Expenditures</t>
  </si>
  <si>
    <t>Payment of principal on bonds and 
financing arrangements</t>
  </si>
  <si>
    <t>Interest and other financing charges</t>
  </si>
  <si>
    <t>Subsidies to other public authorities</t>
  </si>
  <si>
    <t>Capital asset outlay</t>
  </si>
  <si>
    <t>Grants and donations</t>
  </si>
  <si>
    <t>Other nonoperating expenditures</t>
  </si>
  <si>
    <t>Total Expenditures</t>
  </si>
  <si>
    <t>Capital  Contributions</t>
  </si>
  <si>
    <t>Proposed
2022</t>
  </si>
  <si>
    <t>Charges for services (Administrative Fees)</t>
  </si>
  <si>
    <t>Proposed
2023</t>
  </si>
  <si>
    <t>BST Audit</t>
  </si>
  <si>
    <t>Assumes rising rates and earnings on the administration fees from the Starbuck Island Project</t>
  </si>
  <si>
    <t>Municipal subsidies/grants</t>
  </si>
  <si>
    <r>
      <rPr>
        <b/>
        <sz val="18"/>
        <color indexed="8"/>
        <rFont val="Arial"/>
        <family val="2"/>
      </rPr>
      <t>2021</t>
    </r>
    <r>
      <rPr>
        <b/>
        <sz val="14"/>
        <color indexed="8"/>
        <rFont val="Arial"/>
        <family val="2"/>
      </rPr>
      <t xml:space="preserve"> </t>
    </r>
    <r>
      <rPr>
        <b/>
        <sz val="18"/>
        <color indexed="8"/>
        <rFont val="Arial"/>
        <family val="2"/>
      </rPr>
      <t>Budget &amp; Financial Plan</t>
    </r>
    <r>
      <rPr>
        <b/>
        <sz val="14"/>
        <color indexed="8"/>
        <rFont val="Arial"/>
        <family val="2"/>
      </rPr>
      <t xml:space="preserve"> 
</t>
    </r>
    <r>
      <rPr>
        <b/>
        <sz val="22"/>
        <color indexed="8"/>
        <rFont val="Arial"/>
        <family val="2"/>
      </rPr>
      <t>DRAFT-For Member Review at October 21, 2020 Meeting</t>
    </r>
    <r>
      <rPr>
        <b/>
        <sz val="14"/>
        <color indexed="8"/>
        <rFont val="Arial"/>
        <family val="2"/>
      </rPr>
      <t xml:space="preserve">
(Information Required for Public Authority Reporting Information System (PARIS)
using PARIS format for ABO and NYS Comptroller Reporting)</t>
    </r>
  </si>
  <si>
    <t>Last Year
(Actual)
2019</t>
  </si>
  <si>
    <t>Current Year
(9 mos history
3 mos forecast)
2020</t>
  </si>
  <si>
    <r>
      <t xml:space="preserve">Next Year
</t>
    </r>
    <r>
      <rPr>
        <sz val="12"/>
        <color rgb="FFFF0000"/>
        <rFont val="Arial"/>
        <family val="2"/>
      </rPr>
      <t>Proposed</t>
    </r>
    <r>
      <rPr>
        <sz val="12"/>
        <color indexed="8"/>
        <rFont val="Arial"/>
        <family val="2"/>
      </rPr>
      <t xml:space="preserve">
2021</t>
    </r>
  </si>
  <si>
    <t>Proposed
2024</t>
  </si>
  <si>
    <t>The 2022 through 2024 years assume no IDA Project financing or sales of land. This is very conservative. Some economic development may occur, but the exact extent of it cannot be forecasted in the current economic climate.</t>
  </si>
  <si>
    <t>2022 to 2024 assumes an annual increase of 5% annually</t>
  </si>
  <si>
    <t xml:space="preserve">2021 Budget Comments  </t>
  </si>
  <si>
    <t>The 2021 budget for salaries contains a different Village to IDA allocations of 80% and 20% for Sean Ward and Jack McNulty. Joe Legnard also changed for the IDA to 20% and Anne Strizzi allocation changed to 10% IDA% and and 60% Village%, Added Michele Bourgeois at 10% for the IDA Assumes a 0% increase annually for 2022 to 2024. As the IDA does not have any employees the salary expense is actually a reimbursement to the Village.</t>
  </si>
  <si>
    <r>
      <t xml:space="preserve">Excess </t>
    </r>
    <r>
      <rPr>
        <b/>
        <sz val="12"/>
        <color rgb="FFFF0000"/>
        <rFont val="Arial"/>
        <family val="2"/>
      </rPr>
      <t xml:space="preserve">(deficiency) </t>
    </r>
    <r>
      <rPr>
        <b/>
        <sz val="12"/>
        <color indexed="8"/>
        <rFont val="Arial"/>
        <family val="2"/>
      </rPr>
      <t>of Revenues and Capital Contributions over Expenditures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</si>
</sst>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7" x14ac:knownFonts="1">
    <font>
      <sz val="12"/>
      <name val="Times New Roman"/>
    </font>
    <font>
      <b/>
      <sz val="8"/>
      <color indexed="8"/>
      <name val="Arial"/>
      <family val="2"/>
    </font>
    <font>
      <b/>
      <sz val="12"/>
      <color indexed="8"/>
      <name val="Arial"/>
      <family val="2"/>
    </font>
    <font>
      <b/>
      <sz val="14"/>
      <color indexed="8"/>
      <name val="Arial"/>
      <family val="2"/>
    </font>
    <font>
      <sz val="12"/>
      <color indexed="8"/>
      <name val="Arial"/>
      <family val="2"/>
    </font>
    <font>
      <sz val="12"/>
      <name val="Times New Roman"/>
    </font>
    <font>
      <b/>
      <u/>
      <sz val="12"/>
      <color indexed="8"/>
      <name val="Arial"/>
      <family val="2"/>
    </font>
    <font>
      <sz val="8"/>
      <color indexed="8"/>
      <name val="Arial"/>
      <family val="2"/>
    </font>
    <font>
      <sz val="12"/>
      <name val="Times New Roman"/>
    </font>
    <font>
      <sz val="12"/>
      <name val="Arial"/>
      <family val="2"/>
    </font>
    <font>
      <sz val="12"/>
      <name val="Times New Roman"/>
      <family val="1"/>
    </font>
    <font>
      <b/>
      <sz val="22"/>
      <color indexed="8"/>
      <name val="Arial"/>
      <family val="2"/>
    </font>
    <font>
      <b/>
      <sz val="20"/>
      <color indexed="8"/>
      <name val="Arial"/>
      <family val="2"/>
    </font>
    <font>
      <b/>
      <sz val="18"/>
      <color indexed="8"/>
      <name val="Arial"/>
      <family val="2"/>
    </font>
    <font>
      <sz val="12"/>
      <color rgb="FFFF0000"/>
      <name val="Arial"/>
      <family val="2"/>
    </font>
    <font>
      <sz val="12"/>
      <color indexed="8"/>
      <name val="Times New Roman"/>
      <family val="1"/>
    </font>
    <font>
      <b/>
      <sz val="12"/>
      <color rgb="FFFF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0" fontId="1" fillId="0" borderId="0" xfId="0" applyFont="1"/>
    <xf numFmtId="0" fontId="0" fillId="0" borderId="0" xfId="0" applyAlignment="1">
      <alignment horizontal="center"/>
    </xf>
    <xf numFmtId="0" fontId="1" fillId="0" borderId="0" xfId="0" applyNumberFormat="1" applyFont="1"/>
    <xf numFmtId="38" fontId="1" fillId="0" borderId="0" xfId="0" applyNumberFormat="1" applyFont="1"/>
    <xf numFmtId="38" fontId="0" fillId="0" borderId="0" xfId="0" applyNumberFormat="1"/>
    <xf numFmtId="38" fontId="1" fillId="0" borderId="0" xfId="0" applyNumberFormat="1" applyFont="1" applyAlignment="1">
      <alignment horizontal="centerContinuous"/>
    </xf>
    <xf numFmtId="38" fontId="0" fillId="0" borderId="0" xfId="0" applyNumberFormat="1" applyAlignment="1">
      <alignment horizontal="centerContinuous"/>
    </xf>
    <xf numFmtId="0" fontId="2" fillId="0" borderId="0" xfId="0" applyNumberFormat="1" applyFont="1"/>
    <xf numFmtId="38" fontId="2" fillId="0" borderId="0" xfId="0" applyNumberFormat="1" applyFont="1"/>
    <xf numFmtId="0" fontId="0" fillId="0" borderId="0" xfId="0" applyAlignment="1">
      <alignment wrapText="1"/>
    </xf>
    <xf numFmtId="0" fontId="0" fillId="0" borderId="0" xfId="0" applyAlignment="1">
      <alignment horizontal="centerContinuous"/>
    </xf>
    <xf numFmtId="0" fontId="3" fillId="0" borderId="0" xfId="0" applyNumberFormat="1" applyFont="1" applyAlignment="1">
      <alignment horizontal="centerContinuous" wrapText="1"/>
    </xf>
    <xf numFmtId="49" fontId="4" fillId="0" borderId="0" xfId="0" applyNumberFormat="1" applyFont="1" applyAlignment="1">
      <alignment horizontal="center"/>
    </xf>
    <xf numFmtId="38" fontId="4" fillId="0" borderId="1" xfId="0" applyNumberFormat="1" applyFont="1" applyBorder="1" applyAlignment="1">
      <alignment horizontal="center" wrapText="1"/>
    </xf>
    <xf numFmtId="49" fontId="4" fillId="0" borderId="0" xfId="0" applyNumberFormat="1" applyFont="1"/>
    <xf numFmtId="38" fontId="4" fillId="0" borderId="0" xfId="0" applyNumberFormat="1" applyFont="1"/>
    <xf numFmtId="0" fontId="5" fillId="0" borderId="0" xfId="0" applyFont="1"/>
    <xf numFmtId="49" fontId="2" fillId="0" borderId="0" xfId="0" applyNumberFormat="1" applyFont="1"/>
    <xf numFmtId="164" fontId="4" fillId="0" borderId="0" xfId="0" applyNumberFormat="1" applyFont="1" applyAlignment="1">
      <alignment horizontal="right"/>
    </xf>
    <xf numFmtId="164" fontId="4" fillId="0" borderId="0" xfId="0" applyNumberFormat="1" applyFont="1"/>
    <xf numFmtId="49" fontId="4" fillId="0" borderId="0" xfId="0" applyNumberFormat="1" applyFont="1" applyAlignment="1">
      <alignment horizontal="left" indent="2"/>
    </xf>
    <xf numFmtId="38" fontId="4" fillId="0" borderId="0" xfId="0" applyNumberFormat="1" applyFont="1" applyBorder="1"/>
    <xf numFmtId="38" fontId="4" fillId="0" borderId="0" xfId="0" applyNumberFormat="1" applyFont="1" applyAlignment="1">
      <alignment horizontal="right"/>
    </xf>
    <xf numFmtId="6" fontId="4" fillId="0" borderId="0" xfId="0" applyNumberFormat="1" applyFont="1" applyBorder="1"/>
    <xf numFmtId="0" fontId="2" fillId="0" borderId="0" xfId="0" applyNumberFormat="1" applyFont="1" applyAlignment="1">
      <alignment horizontal="left"/>
    </xf>
    <xf numFmtId="0" fontId="4" fillId="0" borderId="0" xfId="0" applyNumberFormat="1" applyFont="1" applyAlignment="1">
      <alignment horizontal="left" indent="2"/>
    </xf>
    <xf numFmtId="0" fontId="4" fillId="0" borderId="0" xfId="0" applyNumberFormat="1" applyFont="1"/>
    <xf numFmtId="0" fontId="4" fillId="0" borderId="0" xfId="0" applyNumberFormat="1" applyFont="1" applyAlignment="1">
      <alignment horizontal="left" wrapText="1" indent="2"/>
    </xf>
    <xf numFmtId="0" fontId="2" fillId="0" borderId="0" xfId="0" applyNumberFormat="1" applyFont="1" applyAlignment="1">
      <alignment wrapText="1"/>
    </xf>
    <xf numFmtId="49" fontId="6" fillId="0" borderId="0" xfId="0" applyNumberFormat="1" applyFont="1"/>
    <xf numFmtId="38" fontId="4" fillId="0" borderId="3" xfId="0" applyNumberFormat="1" applyFont="1" applyBorder="1" applyAlignment="1">
      <alignment horizontal="right"/>
    </xf>
    <xf numFmtId="38" fontId="7" fillId="0" borderId="0" xfId="0" applyNumberFormat="1" applyFont="1"/>
    <xf numFmtId="38" fontId="8" fillId="0" borderId="0" xfId="0" applyNumberFormat="1" applyFont="1"/>
    <xf numFmtId="0" fontId="8" fillId="0" borderId="0" xfId="0" applyFont="1"/>
    <xf numFmtId="38" fontId="7" fillId="0" borderId="0" xfId="0" applyNumberFormat="1" applyFont="1" applyAlignment="1">
      <alignment horizontal="right"/>
    </xf>
    <xf numFmtId="38" fontId="8" fillId="0" borderId="0" xfId="0" applyNumberFormat="1" applyFont="1" applyAlignment="1">
      <alignment horizontal="right"/>
    </xf>
    <xf numFmtId="0" fontId="8" fillId="0" borderId="0" xfId="0" applyFont="1" applyAlignment="1">
      <alignment horizontal="right"/>
    </xf>
    <xf numFmtId="6" fontId="4" fillId="0" borderId="2" xfId="0" applyNumberFormat="1" applyFont="1" applyBorder="1" applyAlignment="1">
      <alignment horizontal="right"/>
    </xf>
    <xf numFmtId="0" fontId="9" fillId="0" borderId="0" xfId="0" applyFont="1"/>
    <xf numFmtId="38" fontId="9" fillId="0" borderId="0" xfId="0" applyNumberFormat="1" applyFont="1"/>
    <xf numFmtId="38" fontId="9"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10" fillId="0" borderId="0" xfId="0" applyFont="1" applyAlignment="1">
      <alignment wrapText="1"/>
    </xf>
    <xf numFmtId="38" fontId="7" fillId="0" borderId="0" xfId="0" applyNumberFormat="1" applyFont="1" applyAlignment="1">
      <alignment horizontal="centerContinuous"/>
    </xf>
    <xf numFmtId="38" fontId="8" fillId="0" borderId="0" xfId="0" applyNumberFormat="1" applyFont="1" applyAlignment="1">
      <alignment horizontal="centerContinuous"/>
    </xf>
    <xf numFmtId="0" fontId="8" fillId="0" borderId="0" xfId="0" applyFont="1" applyAlignment="1">
      <alignment horizontal="centerContinuous"/>
    </xf>
    <xf numFmtId="0" fontId="12" fillId="0" borderId="0" xfId="0" applyNumberFormat="1" applyFont="1" applyAlignment="1">
      <alignment horizontal="centerContinuous"/>
    </xf>
    <xf numFmtId="0" fontId="12" fillId="0" borderId="0" xfId="0" applyNumberFormat="1" applyFont="1" applyAlignment="1">
      <alignment horizontal="centerContinuous" wrapText="1"/>
    </xf>
    <xf numFmtId="38" fontId="4" fillId="0" borderId="3" xfId="0" applyNumberFormat="1" applyFont="1" applyBorder="1"/>
    <xf numFmtId="0" fontId="10" fillId="0" borderId="0" xfId="0" applyFont="1" applyAlignment="1">
      <alignment horizontal="center" wrapText="1"/>
    </xf>
    <xf numFmtId="0" fontId="10" fillId="0" borderId="1" xfId="0" applyFont="1" applyBorder="1" applyAlignment="1">
      <alignment horizontal="center" wrapText="1"/>
    </xf>
    <xf numFmtId="0" fontId="10" fillId="2" borderId="0" xfId="0" applyFont="1" applyFill="1" applyAlignment="1">
      <alignment wrapText="1"/>
    </xf>
    <xf numFmtId="38" fontId="4" fillId="0" borderId="0" xfId="0" applyNumberFormat="1" applyFont="1" applyFill="1" applyBorder="1"/>
    <xf numFmtId="0" fontId="15" fillId="0" borderId="0" xfId="0" applyNumberFormat="1" applyFont="1" applyAlignment="1">
      <alignment horizontal="centerContinuous"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904875</xdr:colOff>
      <xdr:row>2</xdr:row>
      <xdr:rowOff>381000</xdr:rowOff>
    </xdr:from>
    <xdr:to>
      <xdr:col>8</xdr:col>
      <xdr:colOff>76200</xdr:colOff>
      <xdr:row>3</xdr:row>
      <xdr:rowOff>247650</xdr:rowOff>
    </xdr:to>
    <xdr:sp macro="" textlink="">
      <xdr:nvSpPr>
        <xdr:cNvPr id="3230" name="WordArt 1"/>
        <xdr:cNvSpPr>
          <a:spLocks noChangeArrowheads="1" noChangeShapeType="1" noTextEdit="1"/>
        </xdr:cNvSpPr>
      </xdr:nvSpPr>
      <xdr:spPr bwMode="auto">
        <a:xfrm>
          <a:off x="8867775" y="1009650"/>
          <a:ext cx="6029325" cy="1171575"/>
        </a:xfrm>
        <a:prstGeom prst="rect">
          <a:avLst/>
        </a:prstGeom>
      </xdr:spPr>
      <xdr:txBody>
        <a:bodyPr wrap="none" fromWordArt="1">
          <a:prstTxWarp prst="textCascadeUp">
            <a:avLst>
              <a:gd name="adj" fmla="val 44444"/>
            </a:avLst>
          </a:prstTxWarp>
          <a:scene3d>
            <a:camera prst="legacyPerspectiveFront">
              <a:rot lat="20519959" lon="1080000" rev="0"/>
            </a:camera>
            <a:lightRig rig="legacyHarsh2" dir="b"/>
          </a:scene3d>
          <a:sp3d extrusionH="430200" prstMaterial="legacyMatte">
            <a:extrusionClr>
              <a:srgbClr val="FF6600"/>
            </a:extrusionClr>
          </a:sp3d>
        </a:bodyPr>
        <a:lstStyle/>
        <a:p>
          <a:pPr algn="ctr" rtl="0">
            <a:buNone/>
          </a:pPr>
          <a:endParaRPr lang="en-US" sz="2800" u="sng" strike="sngStrike" kern="10" cap="small" spc="0">
            <a:ln w="9525">
              <a:round/>
              <a:headEnd/>
              <a:tailEnd/>
            </a:ln>
            <a:gradFill rotWithShape="1">
              <a:gsLst>
                <a:gs pos="0">
                  <a:srgbClr val="FFE701"/>
                </a:gs>
                <a:gs pos="100000">
                  <a:srgbClr val="FE3E02"/>
                </a:gs>
              </a:gsLst>
              <a:lin ang="5400000" scaled="1"/>
            </a:gradFill>
            <a:latin typeface="Impac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abSelected="1" zoomScale="70" zoomScaleNormal="70" zoomScaleSheetLayoutView="55" workbookViewId="0">
      <pane ySplit="3750" topLeftCell="A5"/>
      <selection activeCell="A4" sqref="A4"/>
      <selection pane="bottomLeft" activeCell="A5" sqref="A5"/>
    </sheetView>
  </sheetViews>
  <sheetFormatPr defaultRowHeight="15.75" x14ac:dyDescent="0.25"/>
  <cols>
    <col min="1" max="1" width="50" style="3" customWidth="1"/>
    <col min="2" max="2" width="24.125" style="4" customWidth="1"/>
    <col min="3" max="3" width="13.625" style="4" customWidth="1"/>
    <col min="4" max="4" width="13.625" style="5" customWidth="1"/>
    <col min="5" max="5" width="20.75" customWidth="1"/>
    <col min="6" max="7" width="13.625" customWidth="1"/>
    <col min="8" max="8" width="66.875" style="10" hidden="1" customWidth="1"/>
  </cols>
  <sheetData>
    <row r="1" spans="1:8" ht="26.25" x14ac:dyDescent="0.4">
      <c r="A1" s="48" t="s">
        <v>2</v>
      </c>
      <c r="B1" s="6"/>
      <c r="C1" s="6"/>
      <c r="D1" s="7"/>
      <c r="E1" s="11"/>
      <c r="F1" s="11"/>
      <c r="G1" s="11"/>
    </row>
    <row r="2" spans="1:8" ht="23.25" customHeight="1" x14ac:dyDescent="0.4">
      <c r="A2" s="49" t="s">
        <v>0</v>
      </c>
      <c r="B2" s="6"/>
      <c r="C2" s="6"/>
      <c r="D2" s="7"/>
      <c r="E2" s="11"/>
      <c r="F2" s="11"/>
      <c r="G2" s="11"/>
    </row>
    <row r="3" spans="1:8" ht="102.75" customHeight="1" x14ac:dyDescent="0.25">
      <c r="A3" s="12" t="s">
        <v>37</v>
      </c>
      <c r="B3" s="6"/>
      <c r="C3" s="6"/>
      <c r="D3" s="7"/>
      <c r="E3" s="11"/>
      <c r="F3" s="11"/>
      <c r="G3" s="11"/>
    </row>
    <row r="4" spans="1:8" s="2" customFormat="1" ht="99.75" customHeight="1" x14ac:dyDescent="0.25">
      <c r="A4" s="13"/>
      <c r="B4" s="14" t="s">
        <v>38</v>
      </c>
      <c r="C4" s="14" t="s">
        <v>39</v>
      </c>
      <c r="D4" s="14" t="s">
        <v>40</v>
      </c>
      <c r="E4" s="52" t="s">
        <v>31</v>
      </c>
      <c r="F4" s="52" t="s">
        <v>33</v>
      </c>
      <c r="G4" s="52" t="s">
        <v>41</v>
      </c>
      <c r="H4" s="51" t="s">
        <v>44</v>
      </c>
    </row>
    <row r="5" spans="1:8" x14ac:dyDescent="0.25">
      <c r="A5" s="15"/>
      <c r="B5" s="16"/>
      <c r="C5" s="16"/>
      <c r="D5" s="16"/>
      <c r="E5" s="17"/>
      <c r="F5" s="17"/>
      <c r="G5" s="17"/>
    </row>
    <row r="6" spans="1:8" x14ac:dyDescent="0.25">
      <c r="A6" s="30" t="s">
        <v>4</v>
      </c>
      <c r="B6" s="16"/>
      <c r="C6" s="16"/>
      <c r="D6" s="16"/>
      <c r="E6" s="17"/>
      <c r="F6" s="17"/>
      <c r="G6" s="17"/>
    </row>
    <row r="7" spans="1:8" x14ac:dyDescent="0.25">
      <c r="A7" s="18" t="s">
        <v>3</v>
      </c>
      <c r="B7" s="19" t="s">
        <v>1</v>
      </c>
      <c r="C7" s="19"/>
      <c r="D7" s="20"/>
      <c r="E7" s="39"/>
      <c r="F7" s="39"/>
      <c r="G7" s="39"/>
    </row>
    <row r="8" spans="1:8" ht="68.25" customHeight="1" x14ac:dyDescent="0.25">
      <c r="A8" s="21" t="s">
        <v>32</v>
      </c>
      <c r="B8" s="42">
        <v>215000</v>
      </c>
      <c r="C8" s="42">
        <v>277500</v>
      </c>
      <c r="D8" s="42">
        <v>0</v>
      </c>
      <c r="E8" s="43">
        <v>0</v>
      </c>
      <c r="F8" s="43">
        <v>0</v>
      </c>
      <c r="G8" s="43">
        <v>0</v>
      </c>
      <c r="H8" s="55" t="s">
        <v>42</v>
      </c>
    </row>
    <row r="9" spans="1:8" x14ac:dyDescent="0.25">
      <c r="A9" s="21" t="s">
        <v>5</v>
      </c>
      <c r="B9" s="16">
        <v>0</v>
      </c>
      <c r="C9" s="16">
        <v>0</v>
      </c>
      <c r="D9" s="16">
        <v>0</v>
      </c>
      <c r="E9" s="16">
        <v>0</v>
      </c>
      <c r="F9" s="16">
        <v>0</v>
      </c>
      <c r="G9" s="16">
        <v>0</v>
      </c>
      <c r="H9" s="44" t="s">
        <v>1</v>
      </c>
    </row>
    <row r="10" spans="1:8" ht="22.5" customHeight="1" x14ac:dyDescent="0.25">
      <c r="A10" s="21" t="s">
        <v>6</v>
      </c>
      <c r="B10" s="16">
        <v>0</v>
      </c>
      <c r="C10" s="23">
        <v>0</v>
      </c>
      <c r="D10" s="23">
        <v>0</v>
      </c>
      <c r="E10" s="16">
        <v>0</v>
      </c>
      <c r="F10" s="16">
        <v>0</v>
      </c>
      <c r="G10" s="16">
        <v>0</v>
      </c>
      <c r="H10" s="44"/>
    </row>
    <row r="11" spans="1:8" x14ac:dyDescent="0.25">
      <c r="A11" s="15"/>
      <c r="B11" s="16"/>
      <c r="C11" s="23"/>
      <c r="D11" s="23"/>
      <c r="E11" s="40"/>
      <c r="F11" s="40"/>
      <c r="G11" s="40"/>
      <c r="H11" s="44"/>
    </row>
    <row r="12" spans="1:8" x14ac:dyDescent="0.25">
      <c r="A12" s="18" t="s">
        <v>7</v>
      </c>
      <c r="B12" s="50">
        <f t="shared" ref="B12:G12" si="0">SUM(B8:B11)</f>
        <v>215000</v>
      </c>
      <c r="C12" s="50">
        <f t="shared" si="0"/>
        <v>277500</v>
      </c>
      <c r="D12" s="50">
        <f t="shared" si="0"/>
        <v>0</v>
      </c>
      <c r="E12" s="50">
        <f t="shared" si="0"/>
        <v>0</v>
      </c>
      <c r="F12" s="50">
        <f t="shared" si="0"/>
        <v>0</v>
      </c>
      <c r="G12" s="50">
        <f t="shared" si="0"/>
        <v>0</v>
      </c>
      <c r="H12" s="44"/>
    </row>
    <row r="13" spans="1:8" ht="34.5" customHeight="1" x14ac:dyDescent="0.25">
      <c r="A13" s="21" t="s">
        <v>8</v>
      </c>
      <c r="B13" s="16">
        <v>1265</v>
      </c>
      <c r="C13" s="16">
        <v>1124</v>
      </c>
      <c r="D13" s="23">
        <v>2500</v>
      </c>
      <c r="E13" s="23">
        <v>2500</v>
      </c>
      <c r="F13" s="23">
        <v>2500</v>
      </c>
      <c r="G13" s="23">
        <v>2400</v>
      </c>
      <c r="H13" s="44" t="s">
        <v>35</v>
      </c>
    </row>
    <row r="14" spans="1:8" x14ac:dyDescent="0.25">
      <c r="A14" s="21" t="s">
        <v>9</v>
      </c>
      <c r="B14" s="5">
        <v>0</v>
      </c>
      <c r="C14" s="5">
        <v>0</v>
      </c>
      <c r="D14" s="5">
        <v>0</v>
      </c>
      <c r="E14" s="54">
        <v>0</v>
      </c>
      <c r="F14" s="54">
        <v>0</v>
      </c>
      <c r="G14" s="54">
        <v>0</v>
      </c>
      <c r="H14" s="44"/>
    </row>
    <row r="15" spans="1:8" x14ac:dyDescent="0.25">
      <c r="A15" s="21" t="s">
        <v>10</v>
      </c>
      <c r="B15" s="16">
        <v>0</v>
      </c>
      <c r="C15" s="16">
        <v>0</v>
      </c>
      <c r="D15" s="23">
        <v>0</v>
      </c>
      <c r="E15" s="23">
        <v>0</v>
      </c>
      <c r="F15" s="23">
        <v>0</v>
      </c>
      <c r="G15" s="23">
        <v>0</v>
      </c>
      <c r="H15" s="44"/>
    </row>
    <row r="16" spans="1:8" x14ac:dyDescent="0.25">
      <c r="A16" s="21" t="s">
        <v>36</v>
      </c>
      <c r="B16" s="16">
        <v>0</v>
      </c>
      <c r="C16" s="16">
        <v>0</v>
      </c>
      <c r="D16" s="23">
        <v>0</v>
      </c>
      <c r="E16" s="23">
        <v>0</v>
      </c>
      <c r="F16" s="23">
        <v>0</v>
      </c>
      <c r="G16" s="23">
        <v>0</v>
      </c>
      <c r="H16" s="44"/>
    </row>
    <row r="17" spans="1:8" x14ac:dyDescent="0.25">
      <c r="A17" s="21" t="s">
        <v>11</v>
      </c>
      <c r="B17" s="16">
        <v>0</v>
      </c>
      <c r="C17" s="16">
        <v>0</v>
      </c>
      <c r="D17" s="23">
        <v>0</v>
      </c>
      <c r="E17" s="23">
        <v>0</v>
      </c>
      <c r="F17" s="23">
        <v>0</v>
      </c>
      <c r="G17" s="23">
        <v>0</v>
      </c>
      <c r="H17" s="44" t="s">
        <v>1</v>
      </c>
    </row>
    <row r="18" spans="1:8" ht="15.75" customHeight="1" x14ac:dyDescent="0.25">
      <c r="A18" s="21" t="s">
        <v>12</v>
      </c>
      <c r="B18" s="16">
        <v>0</v>
      </c>
      <c r="C18" s="16">
        <v>0</v>
      </c>
      <c r="D18" s="16">
        <v>0</v>
      </c>
      <c r="E18" s="23">
        <v>0</v>
      </c>
      <c r="F18" s="23">
        <v>0</v>
      </c>
      <c r="G18" s="23">
        <v>0</v>
      </c>
      <c r="H18" s="44"/>
    </row>
    <row r="19" spans="1:8" ht="15.75" customHeight="1" x14ac:dyDescent="0.25">
      <c r="A19" s="18" t="s">
        <v>13</v>
      </c>
      <c r="B19" s="23">
        <v>0</v>
      </c>
      <c r="C19" s="16">
        <v>0</v>
      </c>
      <c r="D19" s="16">
        <v>0</v>
      </c>
      <c r="E19" s="23">
        <v>0</v>
      </c>
      <c r="F19" s="23">
        <v>0</v>
      </c>
      <c r="G19" s="23">
        <v>0</v>
      </c>
      <c r="H19" s="44"/>
    </row>
    <row r="20" spans="1:8" ht="15.75" customHeight="1" x14ac:dyDescent="0.25">
      <c r="A20" s="18" t="s">
        <v>14</v>
      </c>
      <c r="B20" s="31">
        <f t="shared" ref="B20:G20" si="1">SUM(B12:B19)</f>
        <v>216265</v>
      </c>
      <c r="C20" s="31">
        <f t="shared" si="1"/>
        <v>278624</v>
      </c>
      <c r="D20" s="31">
        <f t="shared" si="1"/>
        <v>2500</v>
      </c>
      <c r="E20" s="31">
        <f t="shared" si="1"/>
        <v>2500</v>
      </c>
      <c r="F20" s="31">
        <f t="shared" si="1"/>
        <v>2500</v>
      </c>
      <c r="G20" s="31">
        <f t="shared" si="1"/>
        <v>2400</v>
      </c>
      <c r="H20" s="44"/>
    </row>
    <row r="21" spans="1:8" ht="15.75" customHeight="1" x14ac:dyDescent="0.25">
      <c r="A21" s="15"/>
      <c r="B21" s="22"/>
      <c r="C21" s="22"/>
      <c r="D21" s="22"/>
      <c r="E21" s="40"/>
      <c r="F21" s="40"/>
      <c r="G21" s="40"/>
      <c r="H21" s="44"/>
    </row>
    <row r="22" spans="1:8" s="1" customFormat="1" ht="15.75" customHeight="1" x14ac:dyDescent="0.25">
      <c r="A22" s="30" t="s">
        <v>15</v>
      </c>
      <c r="B22" s="24"/>
      <c r="C22" s="24"/>
      <c r="D22" s="24"/>
      <c r="E22" s="9"/>
      <c r="F22" s="9"/>
      <c r="G22" s="9"/>
      <c r="H22" s="44"/>
    </row>
    <row r="23" spans="1:8" ht="15.75" customHeight="1" x14ac:dyDescent="0.25">
      <c r="A23" s="25" t="s">
        <v>16</v>
      </c>
      <c r="B23" s="16"/>
      <c r="C23" s="9"/>
      <c r="D23" s="40"/>
      <c r="E23" s="40"/>
      <c r="F23" s="40"/>
      <c r="G23" s="40"/>
      <c r="H23" s="53" t="s">
        <v>1</v>
      </c>
    </row>
    <row r="24" spans="1:8" ht="129.75" customHeight="1" x14ac:dyDescent="0.25">
      <c r="A24" s="26" t="s">
        <v>17</v>
      </c>
      <c r="B24" s="16">
        <v>44043</v>
      </c>
      <c r="C24" s="23">
        <v>53567</v>
      </c>
      <c r="D24" s="23">
        <v>61672</v>
      </c>
      <c r="E24" s="41">
        <v>45551</v>
      </c>
      <c r="F24" s="41">
        <v>45551</v>
      </c>
      <c r="G24" s="41">
        <v>45551</v>
      </c>
      <c r="H24" s="53" t="s">
        <v>45</v>
      </c>
    </row>
    <row r="25" spans="1:8" ht="25.5" customHeight="1" x14ac:dyDescent="0.25">
      <c r="A25" s="26" t="s">
        <v>18</v>
      </c>
      <c r="B25" s="16">
        <v>5449</v>
      </c>
      <c r="C25" s="23">
        <v>6518</v>
      </c>
      <c r="D25" s="23">
        <v>6489</v>
      </c>
      <c r="E25" s="41">
        <v>5485</v>
      </c>
      <c r="F25" s="41">
        <v>5485</v>
      </c>
      <c r="G25" s="41">
        <v>5485</v>
      </c>
      <c r="H25" s="53" t="s">
        <v>1</v>
      </c>
    </row>
    <row r="26" spans="1:8" ht="20.25" customHeight="1" x14ac:dyDescent="0.25">
      <c r="A26" s="26" t="s">
        <v>19</v>
      </c>
      <c r="B26" s="16">
        <v>15200</v>
      </c>
      <c r="C26" s="23">
        <v>18699</v>
      </c>
      <c r="D26" s="23">
        <v>7500</v>
      </c>
      <c r="E26" s="41">
        <v>8000</v>
      </c>
      <c r="F26" s="41">
        <v>9000</v>
      </c>
      <c r="G26" s="41">
        <v>9000</v>
      </c>
      <c r="H26" s="53" t="s">
        <v>34</v>
      </c>
    </row>
    <row r="27" spans="1:8" ht="15.75" customHeight="1" x14ac:dyDescent="0.25">
      <c r="A27" s="26" t="s">
        <v>20</v>
      </c>
      <c r="B27" s="16">
        <v>0</v>
      </c>
      <c r="C27" s="23">
        <v>0</v>
      </c>
      <c r="D27" s="23">
        <v>0</v>
      </c>
      <c r="E27" s="41">
        <v>0</v>
      </c>
      <c r="F27" s="41">
        <v>0</v>
      </c>
      <c r="G27" s="41">
        <v>0</v>
      </c>
      <c r="H27" s="53"/>
    </row>
    <row r="28" spans="1:8" ht="20.25" customHeight="1" x14ac:dyDescent="0.25">
      <c r="A28" s="26" t="s">
        <v>21</v>
      </c>
      <c r="B28" s="16">
        <v>15907</v>
      </c>
      <c r="C28" s="23">
        <v>19954</v>
      </c>
      <c r="D28" s="23">
        <v>25606</v>
      </c>
      <c r="E28" s="41">
        <f>SUM(D28*1.05)</f>
        <v>26886.300000000003</v>
      </c>
      <c r="F28" s="41">
        <f t="shared" ref="F28:G28" si="2">SUM(E28*1.05)</f>
        <v>28230.615000000005</v>
      </c>
      <c r="G28" s="41">
        <f t="shared" si="2"/>
        <v>29642.145750000007</v>
      </c>
      <c r="H28" s="53" t="s">
        <v>43</v>
      </c>
    </row>
    <row r="29" spans="1:8" ht="15.75" customHeight="1" x14ac:dyDescent="0.25">
      <c r="A29" s="27"/>
      <c r="B29" s="16"/>
      <c r="C29" s="23"/>
      <c r="D29" s="23"/>
      <c r="E29" s="41"/>
      <c r="F29" s="41"/>
      <c r="G29" s="41"/>
      <c r="H29" s="44"/>
    </row>
    <row r="30" spans="1:8" ht="15.75" customHeight="1" x14ac:dyDescent="0.25">
      <c r="A30" s="8" t="s">
        <v>22</v>
      </c>
      <c r="B30" s="16"/>
      <c r="C30" s="23"/>
      <c r="D30" s="23"/>
      <c r="E30" s="41"/>
      <c r="F30" s="41"/>
      <c r="G30" s="41"/>
      <c r="H30" s="44"/>
    </row>
    <row r="31" spans="1:8" ht="34.5" customHeight="1" x14ac:dyDescent="0.25">
      <c r="A31" s="28" t="s">
        <v>23</v>
      </c>
      <c r="B31" s="23">
        <v>0</v>
      </c>
      <c r="C31" s="23">
        <v>0</v>
      </c>
      <c r="D31" s="23">
        <v>0</v>
      </c>
      <c r="E31" s="23">
        <v>0</v>
      </c>
      <c r="F31" s="23">
        <v>0</v>
      </c>
      <c r="G31" s="23">
        <v>0</v>
      </c>
      <c r="H31" s="44"/>
    </row>
    <row r="32" spans="1:8" ht="15.75" customHeight="1" x14ac:dyDescent="0.25">
      <c r="A32" s="26" t="s">
        <v>24</v>
      </c>
      <c r="B32" s="23">
        <v>0</v>
      </c>
      <c r="C32" s="23">
        <v>0</v>
      </c>
      <c r="D32" s="23">
        <v>0</v>
      </c>
      <c r="E32" s="23">
        <v>0</v>
      </c>
      <c r="F32" s="23">
        <v>0</v>
      </c>
      <c r="G32" s="23">
        <v>0</v>
      </c>
      <c r="H32" s="44"/>
    </row>
    <row r="33" spans="1:8" ht="15.75" customHeight="1" x14ac:dyDescent="0.25">
      <c r="A33" s="26" t="s">
        <v>25</v>
      </c>
      <c r="B33" s="23">
        <v>0</v>
      </c>
      <c r="C33" s="23">
        <v>0</v>
      </c>
      <c r="D33" s="23">
        <v>0</v>
      </c>
      <c r="E33" s="23">
        <v>0</v>
      </c>
      <c r="F33" s="23">
        <v>0</v>
      </c>
      <c r="G33" s="23">
        <v>0</v>
      </c>
      <c r="H33" s="44"/>
    </row>
    <row r="34" spans="1:8" ht="15.75" customHeight="1" x14ac:dyDescent="0.25">
      <c r="A34" s="26" t="s">
        <v>26</v>
      </c>
      <c r="B34" s="23">
        <v>0</v>
      </c>
      <c r="C34" s="23">
        <v>0</v>
      </c>
      <c r="D34" s="23">
        <v>0</v>
      </c>
      <c r="E34" s="23">
        <v>0</v>
      </c>
      <c r="F34" s="23">
        <v>0</v>
      </c>
      <c r="G34" s="23">
        <v>0</v>
      </c>
      <c r="H34" s="44"/>
    </row>
    <row r="35" spans="1:8" ht="15.75" customHeight="1" x14ac:dyDescent="0.25">
      <c r="A35" s="26" t="s">
        <v>27</v>
      </c>
      <c r="B35" s="23">
        <v>0</v>
      </c>
      <c r="C35" s="23">
        <v>0</v>
      </c>
      <c r="D35" s="23">
        <v>0</v>
      </c>
      <c r="E35" s="23">
        <v>0</v>
      </c>
      <c r="F35" s="23">
        <v>0</v>
      </c>
      <c r="G35" s="23">
        <v>0</v>
      </c>
      <c r="H35" s="44"/>
    </row>
    <row r="36" spans="1:8" ht="15.75" customHeight="1" x14ac:dyDescent="0.25">
      <c r="A36" s="26" t="s">
        <v>28</v>
      </c>
      <c r="B36" s="23">
        <v>0</v>
      </c>
      <c r="C36" s="23">
        <v>0</v>
      </c>
      <c r="D36" s="23">
        <v>0</v>
      </c>
      <c r="E36" s="23">
        <v>0</v>
      </c>
      <c r="F36" s="23">
        <v>0</v>
      </c>
      <c r="G36" s="23">
        <v>0</v>
      </c>
      <c r="H36" s="44"/>
    </row>
    <row r="37" spans="1:8" ht="15.75" customHeight="1" x14ac:dyDescent="0.25">
      <c r="A37" s="8" t="s">
        <v>29</v>
      </c>
      <c r="B37" s="31">
        <f t="shared" ref="B37:G37" si="3">SUM(B24:B36)</f>
        <v>80599</v>
      </c>
      <c r="C37" s="31">
        <f t="shared" si="3"/>
        <v>98738</v>
      </c>
      <c r="D37" s="31">
        <f t="shared" si="3"/>
        <v>101267</v>
      </c>
      <c r="E37" s="31">
        <f t="shared" si="3"/>
        <v>85922.3</v>
      </c>
      <c r="F37" s="31">
        <f t="shared" si="3"/>
        <v>88266.615000000005</v>
      </c>
      <c r="G37" s="31">
        <f t="shared" si="3"/>
        <v>89678.145750000011</v>
      </c>
      <c r="H37" s="44"/>
    </row>
    <row r="38" spans="1:8" ht="15.75" customHeight="1" x14ac:dyDescent="0.25">
      <c r="A38" s="8"/>
      <c r="B38" s="23"/>
      <c r="C38" s="35"/>
      <c r="D38" s="41"/>
      <c r="E38" s="41"/>
      <c r="F38" s="41"/>
      <c r="G38" s="41"/>
    </row>
    <row r="39" spans="1:8" ht="15.75" customHeight="1" x14ac:dyDescent="0.25">
      <c r="A39" s="8" t="s">
        <v>30</v>
      </c>
      <c r="B39" s="23">
        <v>0</v>
      </c>
      <c r="C39" s="23">
        <v>0</v>
      </c>
      <c r="D39" s="41">
        <v>0</v>
      </c>
      <c r="E39" s="41">
        <v>0</v>
      </c>
      <c r="F39" s="41">
        <v>0</v>
      </c>
      <c r="G39" s="41">
        <v>0</v>
      </c>
    </row>
    <row r="40" spans="1:8" ht="54.75" customHeight="1" thickBot="1" x14ac:dyDescent="0.3">
      <c r="A40" s="29" t="s">
        <v>46</v>
      </c>
      <c r="B40" s="38">
        <f t="shared" ref="B40:G40" si="4">SUM(B20-B37)</f>
        <v>135666</v>
      </c>
      <c r="C40" s="38">
        <f t="shared" si="4"/>
        <v>179886</v>
      </c>
      <c r="D40" s="38">
        <f t="shared" si="4"/>
        <v>-98767</v>
      </c>
      <c r="E40" s="38">
        <f t="shared" si="4"/>
        <v>-83422.3</v>
      </c>
      <c r="F40" s="38">
        <f t="shared" si="4"/>
        <v>-85766.615000000005</v>
      </c>
      <c r="G40" s="38">
        <f t="shared" si="4"/>
        <v>-87278.145750000011</v>
      </c>
    </row>
    <row r="41" spans="1:8" ht="15.75" customHeight="1" thickTop="1" x14ac:dyDescent="0.25">
      <c r="A41" s="27"/>
      <c r="B41" s="23"/>
      <c r="C41" s="35"/>
      <c r="D41" s="36"/>
      <c r="E41" s="37"/>
      <c r="F41" s="37"/>
      <c r="G41" s="37"/>
    </row>
    <row r="42" spans="1:8" ht="36.75" customHeight="1" x14ac:dyDescent="0.25">
      <c r="B42" s="45"/>
      <c r="C42" s="45"/>
      <c r="D42" s="46"/>
      <c r="E42" s="47"/>
      <c r="F42" s="47"/>
      <c r="G42" s="47"/>
    </row>
    <row r="43" spans="1:8" ht="15.75" customHeight="1" x14ac:dyDescent="0.25">
      <c r="A43" s="27"/>
      <c r="B43" s="35"/>
      <c r="C43" s="35"/>
      <c r="D43" s="36"/>
      <c r="E43" s="37"/>
      <c r="F43" s="37"/>
      <c r="G43" s="37"/>
    </row>
    <row r="44" spans="1:8" ht="15.75" customHeight="1" x14ac:dyDescent="0.25">
      <c r="A44" s="8"/>
      <c r="B44" s="32"/>
      <c r="C44" s="32"/>
      <c r="D44" s="33"/>
      <c r="E44" s="34"/>
      <c r="F44" s="34"/>
      <c r="G44" s="34"/>
    </row>
    <row r="45" spans="1:8" ht="15.75" customHeight="1" x14ac:dyDescent="0.25">
      <c r="A45" s="8"/>
    </row>
    <row r="46" spans="1:8" ht="15.75" customHeight="1" x14ac:dyDescent="0.25">
      <c r="A46" s="8"/>
    </row>
    <row r="47" spans="1:8" ht="15.75" customHeight="1" x14ac:dyDescent="0.25">
      <c r="A47" s="8"/>
    </row>
    <row r="48" spans="1:8" ht="15.75" customHeight="1" x14ac:dyDescent="0.25">
      <c r="A48" s="8"/>
    </row>
    <row r="49" spans="1:1" ht="15.75" customHeight="1" x14ac:dyDescent="0.25">
      <c r="A49" s="8"/>
    </row>
    <row r="50" spans="1:1" ht="15.75" customHeight="1" x14ac:dyDescent="0.25">
      <c r="A50" s="8"/>
    </row>
    <row r="51" spans="1:1" ht="15.75" customHeight="1" x14ac:dyDescent="0.25">
      <c r="A51" s="8"/>
    </row>
    <row r="52" spans="1:1" ht="15.75" customHeight="1" x14ac:dyDescent="0.25">
      <c r="A52" s="8"/>
    </row>
    <row r="53" spans="1:1" ht="15.75" customHeight="1" x14ac:dyDescent="0.25">
      <c r="A53" s="8"/>
    </row>
    <row r="54" spans="1:1" ht="15.75" customHeight="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sheetData>
  <phoneticPr fontId="0" type="noConversion"/>
  <printOptions headings="1" gridLines="1"/>
  <pageMargins left="0.5" right="0" top="0.5" bottom="0.75" header="0.5" footer="0.5"/>
  <pageSetup scale="45" orientation="landscape" cellComments="asDisplayed" horizontalDpi="4294967292" r:id="rId1"/>
  <headerFooter alignWithMargins="0">
    <oddFooter>&amp;L&amp;D&amp;CPage &amp;P of &amp;N&amp;R&amp;F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 ABO Budget Format </vt:lpstr>
      <vt:lpstr>'2021 ABO Budget Format '!Print_Area</vt:lpstr>
    </vt:vector>
  </TitlesOfParts>
  <Company>VOGI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dc:creator>
  <cp:lastModifiedBy>Jack McNulty</cp:lastModifiedBy>
  <cp:lastPrinted>2020-10-07T13:18:04Z</cp:lastPrinted>
  <dcterms:created xsi:type="dcterms:W3CDTF">2006-10-27T17:30:40Z</dcterms:created>
  <dcterms:modified xsi:type="dcterms:W3CDTF">2020-10-22T18:34:56Z</dcterms:modified>
</cp:coreProperties>
</file>